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<sst xmlns="http://schemas.openxmlformats.org/spreadsheetml/2006/main" count="37" uniqueCount="32">
  <si>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tip serviciu paraclinic</t>
  </si>
  <si>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</si>
  <si>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</si>
  <si>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</si>
  <si>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</si>
  <si>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</si>
  <si>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</si>
  <si>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jr dr Cornel Craciun</t>
  </si>
  <si>
    <t xml:space="preserve">                                             Presedinte Director general</t>
  </si>
  <si>
    <t>mii lei</t>
  </si>
  <si>
    <t xml:space="preserve">                                               ec Niculina Sandu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</si>
  <si>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</si>
  <si>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</si>
  <si>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</si>
  <si>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</si>
  <si>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</si>
  <si>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</si>
  <si>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f)-ecografii +EKG(med.fam.)</t>
  </si>
  <si>
    <t xml:space="preserve">   g)-radiografii dentare</t>
  </si>
  <si>
    <t>ec.Termegan Liliana</t>
  </si>
  <si>
    <t>CASA DE SANATATE DAMBOVITA</t>
  </si>
  <si>
    <t>Sef.Serv.Decontare serv.medicale</t>
  </si>
  <si>
    <t>ec. Dinca Agnes</t>
  </si>
  <si>
    <t>ec Toader Sanda</t>
  </si>
  <si>
    <t>Intocmit,</t>
  </si>
  <si>
    <t>privind repartizarea pentru februarie 2019, a sumei de 885.000 lei, pe tipuri de servicii paraclinice,din cadrul fondului "asistentei medicale pentru specialitati paraclinice (activitate curenta)",conform Filei de Buget a CNAS nr.P 485/30.01.2019 inregistrata la CAS D-ta la nr. 1.875 /31.01.2019</t>
  </si>
  <si>
    <t xml:space="preserve">configuratia sumelor propuse pt.contractare pt. luna februarie 2019 </t>
  </si>
  <si>
    <t>configuratia sumelor contractate pentru anul 2018</t>
  </si>
  <si>
    <t xml:space="preserve">configuratia sumelor contractate la data prezentei file de buget pentru luna ianuarie 2019 </t>
  </si>
  <si>
    <t>Sumele din coloana 1 reprezinta configuratia sumelor contractare in anul 2018, coform Filei de buget nr. LM 11290/29.12.2017, Filei de Buget RV 2344/27.03.2018, Filei de Buget RV nr. 4867/22.06.2018 si Filei de Buget RV nr.7.483/31.10.2018.</t>
  </si>
  <si>
    <t xml:space="preserve"> -Total fond disponibil pentru februarie 2019: 885.000 lei la data prezentei,conf.adresei CNAS si Filei de Buget P nr. 485/30.01.2019.</t>
  </si>
  <si>
    <t xml:space="preserve"> -Sumele din col.3 reprezinta configuratia sumelor contractare la data prezentei file de buget pentru luna ianuarie 2019.                                                                                                                                                                            -Sumele din coloana 5 reprezinta configuratia sumelor propuse pentru contractare in luna februarie 2019, respectand ponderea serviciilor stabilita pentru anul 2018 si punctajul obtinut de furnizori la contractarea anului 2018, actualizat la data prezentei.                                                                                                                             - La radiografii dentare, suma repartizata este de 300 lei,SC Prolife SRL Targoviste fiind singurul furnizor aflat in contract cu CAS D-ta pentru acest tip de servicii, cu o medie de consum pentru anul 2018 de 337,5 lei/luna, procentul pentru luna februarie 2019 este mai mare fata de procentul anului 2018, deoarece furnizorul de radiografii dentare a intrat in contract cu CAS D-ta cu data de 01.05.2018.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</si>
</sst>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 vertical="justify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horizontal="center" vertical="justify"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justify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30.28125" style="0" customWidth="1"/>
    <col min="2" max="2" width="12.7109375" style="0" customWidth="1"/>
    <col min="3" max="3" width="11.8515625" style="0" customWidth="1"/>
    <col min="4" max="4" width="11.421875" style="0" customWidth="1"/>
    <col min="5" max="5" width="12.7109375" style="0" customWidth="1"/>
    <col min="6" max="6" width="12.8515625" style="0" customWidth="1"/>
    <col min="7" max="7" width="12.140625" style="0" customWidth="1"/>
    <col min="9" max="9" width="10.140625" style="0" bestFit="1" customWidth="1"/>
  </cols>
  <sheetData>
    <row r="1" ht="12.75">
      <c r="A1" s="22" t="s">
        <v>20</v>
      </c>
    </row>
    <row r="3" spans="1:7" ht="12.75">
      <c r="A3" s="42" t="s">
        <v>5</v>
      </c>
      <c r="B3" s="42"/>
      <c r="C3" s="42"/>
      <c r="D3" s="42"/>
      <c r="E3" s="42"/>
      <c r="F3" s="42"/>
      <c r="G3" s="43"/>
    </row>
    <row r="4" spans="1:7" ht="12.75">
      <c r="A4" s="39" t="s">
        <v>25</v>
      </c>
      <c r="B4" s="39"/>
      <c r="C4" s="39"/>
      <c r="D4" s="39"/>
      <c r="E4" s="39"/>
      <c r="F4" s="39"/>
      <c r="G4" s="40"/>
    </row>
    <row r="5" spans="1:7" ht="12.75">
      <c r="A5" s="39"/>
      <c r="B5" s="39"/>
      <c r="C5" s="39"/>
      <c r="D5" s="39"/>
      <c r="E5" s="39"/>
      <c r="F5" s="39"/>
      <c r="G5" s="40"/>
    </row>
    <row r="6" spans="1:7" ht="21.75" customHeight="1">
      <c r="A6" s="41"/>
      <c r="B6" s="41"/>
      <c r="C6" s="41"/>
      <c r="D6" s="41"/>
      <c r="E6" s="41"/>
      <c r="F6" s="41"/>
      <c r="G6" s="40"/>
    </row>
    <row r="7" spans="1:7" ht="1.5" customHeight="1" thickBot="1">
      <c r="A7" s="32"/>
      <c r="B7" s="32"/>
      <c r="C7" s="32"/>
      <c r="D7" s="32"/>
      <c r="E7" s="32"/>
      <c r="F7" s="32"/>
      <c r="G7" s="31" t="s">
        <v>9</v>
      </c>
    </row>
    <row r="8" spans="1:7" ht="13.5" customHeight="1" thickBot="1">
      <c r="A8" s="47" t="s">
        <v>0</v>
      </c>
      <c r="B8" s="44" t="s">
        <v>27</v>
      </c>
      <c r="C8" s="45"/>
      <c r="D8" s="44" t="s">
        <v>28</v>
      </c>
      <c r="E8" s="45"/>
      <c r="F8" s="44" t="s">
        <v>26</v>
      </c>
      <c r="G8" s="46"/>
    </row>
    <row r="9" spans="1:7" ht="41.25" customHeight="1" thickBot="1">
      <c r="A9" s="47"/>
      <c r="B9" s="44"/>
      <c r="C9" s="45"/>
      <c r="D9" s="44"/>
      <c r="E9" s="45"/>
      <c r="F9" s="46"/>
      <c r="G9" s="46"/>
    </row>
    <row r="10" spans="1:7" ht="27" customHeight="1" thickBot="1">
      <c r="A10" s="47"/>
      <c r="B10" s="26" t="s">
        <v>9</v>
      </c>
      <c r="C10" s="26" t="s">
        <v>11</v>
      </c>
      <c r="D10" s="27" t="s">
        <v>9</v>
      </c>
      <c r="E10" s="26" t="s">
        <v>11</v>
      </c>
      <c r="F10" s="27" t="s">
        <v>9</v>
      </c>
      <c r="G10" s="26" t="s">
        <v>11</v>
      </c>
    </row>
    <row r="11" spans="1:7" ht="12.75" customHeight="1">
      <c r="A11" s="6">
        <v>0</v>
      </c>
      <c r="B11" s="7">
        <v>1</v>
      </c>
      <c r="C11" s="7">
        <v>2</v>
      </c>
      <c r="D11" s="11">
        <v>3</v>
      </c>
      <c r="E11" s="12">
        <v>4</v>
      </c>
      <c r="F11" s="23">
        <v>5</v>
      </c>
      <c r="G11" s="25">
        <v>6</v>
      </c>
    </row>
    <row r="12" spans="1:7" ht="12.75">
      <c r="A12" s="19" t="s">
        <v>1</v>
      </c>
      <c r="B12" s="33">
        <f>B13+B14</f>
        <v>5668.83</v>
      </c>
      <c r="C12" s="18">
        <f>B12/$B$21*100</f>
        <v>53.3838402862793</v>
      </c>
      <c r="D12" s="33">
        <f>D13+D14</f>
        <v>472.40999999999997</v>
      </c>
      <c r="E12" s="30">
        <f aca="true" t="shared" si="0" ref="E12:E20">D12/$D$21*100</f>
        <v>53.37966101694916</v>
      </c>
      <c r="F12" s="15">
        <f>F13+F14</f>
        <v>472.413</v>
      </c>
      <c r="G12" s="24">
        <f>F12/$F$21*100</f>
        <v>53.37981905146084</v>
      </c>
    </row>
    <row r="13" spans="1:7" ht="12.75">
      <c r="A13" s="2" t="s">
        <v>4</v>
      </c>
      <c r="B13" s="34">
        <v>5555.98</v>
      </c>
      <c r="C13" s="18">
        <f aca="true" t="shared" si="1" ref="C13:C20">B13/$B$21*100</f>
        <v>52.321122516244465</v>
      </c>
      <c r="D13" s="36">
        <v>463.03</v>
      </c>
      <c r="E13" s="30">
        <f t="shared" si="0"/>
        <v>52.31977401129944</v>
      </c>
      <c r="F13" s="16">
        <v>463.032</v>
      </c>
      <c r="G13" s="24">
        <f aca="true" t="shared" si="2" ref="G13:G20">F13/$F$21*100</f>
        <v>52.319822644669</v>
      </c>
    </row>
    <row r="14" spans="1:7" ht="12.75">
      <c r="A14" s="1" t="s">
        <v>6</v>
      </c>
      <c r="B14" s="33">
        <v>112.85</v>
      </c>
      <c r="C14" s="18">
        <f t="shared" si="1"/>
        <v>1.0627177700348431</v>
      </c>
      <c r="D14" s="37">
        <v>9.38</v>
      </c>
      <c r="E14" s="30">
        <f t="shared" si="0"/>
        <v>1.0598870056497176</v>
      </c>
      <c r="F14" s="16">
        <v>9.381</v>
      </c>
      <c r="G14" s="24">
        <f t="shared" si="2"/>
        <v>1.0599964067918415</v>
      </c>
    </row>
    <row r="15" spans="1:7" ht="12.75">
      <c r="A15" s="19" t="s">
        <v>2</v>
      </c>
      <c r="B15" s="33">
        <f>B16+B18+B17+B19+B20</f>
        <v>4950.17</v>
      </c>
      <c r="C15" s="18">
        <f t="shared" si="1"/>
        <v>46.61615971372069</v>
      </c>
      <c r="D15" s="33">
        <f>D16+D17+D18+D19+D20</f>
        <v>412.59000000000003</v>
      </c>
      <c r="E15" s="30">
        <f t="shared" si="0"/>
        <v>46.62033898305085</v>
      </c>
      <c r="F15" s="16">
        <f>F16+F18+F20</f>
        <v>412.59000000000003</v>
      </c>
      <c r="G15" s="24">
        <f t="shared" si="2"/>
        <v>46.62018094853916</v>
      </c>
    </row>
    <row r="16" spans="1:7" ht="25.5">
      <c r="A16" s="4" t="s">
        <v>14</v>
      </c>
      <c r="B16" s="33">
        <v>4864.89</v>
      </c>
      <c r="C16" s="18">
        <f t="shared" si="1"/>
        <v>45.813070910631886</v>
      </c>
      <c r="D16" s="37">
        <v>405.42</v>
      </c>
      <c r="E16" s="30">
        <f t="shared" si="0"/>
        <v>45.81016949152543</v>
      </c>
      <c r="F16" s="16">
        <v>405.42</v>
      </c>
      <c r="G16" s="24">
        <f t="shared" si="2"/>
        <v>45.81001420334168</v>
      </c>
    </row>
    <row r="17" spans="1:7" ht="12.75">
      <c r="A17" s="9" t="s">
        <v>15</v>
      </c>
      <c r="B17" s="33">
        <v>0</v>
      </c>
      <c r="C17" s="18">
        <f t="shared" si="1"/>
        <v>0</v>
      </c>
      <c r="D17" s="37">
        <v>0</v>
      </c>
      <c r="E17" s="30">
        <f t="shared" si="0"/>
        <v>0</v>
      </c>
      <c r="F17" s="16">
        <v>0</v>
      </c>
      <c r="G17" s="24">
        <f t="shared" si="2"/>
        <v>0</v>
      </c>
    </row>
    <row r="18" spans="1:7" ht="12.75">
      <c r="A18" s="10" t="s">
        <v>16</v>
      </c>
      <c r="B18" s="33">
        <v>83.48</v>
      </c>
      <c r="C18" s="18">
        <f t="shared" si="1"/>
        <v>0.7861380544307375</v>
      </c>
      <c r="D18" s="37">
        <v>6.87</v>
      </c>
      <c r="E18" s="30">
        <f t="shared" si="0"/>
        <v>0.7762711864406779</v>
      </c>
      <c r="F18" s="16">
        <v>6.87</v>
      </c>
      <c r="G18" s="24">
        <f t="shared" si="2"/>
        <v>0.7762685550218473</v>
      </c>
    </row>
    <row r="19" spans="1:7" ht="12.75">
      <c r="A19" s="10" t="s">
        <v>17</v>
      </c>
      <c r="B19" s="33">
        <v>0</v>
      </c>
      <c r="C19" s="18">
        <f t="shared" si="1"/>
        <v>0</v>
      </c>
      <c r="D19" s="37">
        <v>0</v>
      </c>
      <c r="E19" s="30">
        <f t="shared" si="0"/>
        <v>0</v>
      </c>
      <c r="F19" s="16">
        <v>0</v>
      </c>
      <c r="G19" s="24">
        <f t="shared" si="2"/>
        <v>0</v>
      </c>
    </row>
    <row r="20" spans="1:7" ht="13.5" thickBot="1">
      <c r="A20" s="13" t="s">
        <v>18</v>
      </c>
      <c r="B20" s="35">
        <v>1.8</v>
      </c>
      <c r="C20" s="18">
        <f t="shared" si="1"/>
        <v>0.016950748658065732</v>
      </c>
      <c r="D20" s="14">
        <v>0.3</v>
      </c>
      <c r="E20" s="38">
        <f t="shared" si="0"/>
        <v>0.03389830508474576</v>
      </c>
      <c r="F20" s="17">
        <v>0.3</v>
      </c>
      <c r="G20" s="24">
        <f t="shared" si="2"/>
        <v>0.03389819017562652</v>
      </c>
    </row>
    <row r="21" spans="1:7" ht="14.25" thickBot="1" thickTop="1">
      <c r="A21" s="20" t="s">
        <v>3</v>
      </c>
      <c r="B21" s="21">
        <f aca="true" t="shared" si="3" ref="B21:G21">B12+B15</f>
        <v>10619</v>
      </c>
      <c r="C21" s="21">
        <f t="shared" si="3"/>
        <v>100</v>
      </c>
      <c r="D21" s="21">
        <f t="shared" si="3"/>
        <v>885</v>
      </c>
      <c r="E21" s="21">
        <f t="shared" si="3"/>
        <v>100</v>
      </c>
      <c r="F21" s="21">
        <f t="shared" si="3"/>
        <v>885.003</v>
      </c>
      <c r="G21" s="21">
        <f t="shared" si="3"/>
        <v>100</v>
      </c>
    </row>
    <row r="22" spans="1:7" ht="29.25" customHeight="1" thickTop="1">
      <c r="A22" s="48" t="s">
        <v>30</v>
      </c>
      <c r="B22" s="49"/>
      <c r="C22" s="49"/>
      <c r="D22" s="49"/>
      <c r="E22" s="49"/>
      <c r="F22" s="49"/>
      <c r="G22" s="50"/>
    </row>
    <row r="23" spans="1:7" ht="12.75">
      <c r="A23" s="49" t="s">
        <v>29</v>
      </c>
      <c r="B23" s="50"/>
      <c r="C23" s="50"/>
      <c r="D23" s="50"/>
      <c r="E23" s="50"/>
      <c r="F23" s="50"/>
      <c r="G23" s="3"/>
    </row>
    <row r="24" spans="1:7" ht="27.75" customHeight="1">
      <c r="A24" s="50"/>
      <c r="B24" s="50"/>
      <c r="C24" s="50"/>
      <c r="D24" s="50"/>
      <c r="E24" s="50"/>
      <c r="F24" s="50"/>
      <c r="G24" s="3"/>
    </row>
    <row r="25" spans="1:7" ht="12.75">
      <c r="A25" s="49" t="s">
        <v>31</v>
      </c>
      <c r="B25" s="49"/>
      <c r="C25" s="49"/>
      <c r="D25" s="49"/>
      <c r="E25" s="49"/>
      <c r="F25" s="49"/>
      <c r="G25" s="3"/>
    </row>
    <row r="26" spans="1:7" ht="12.75">
      <c r="A26" s="49"/>
      <c r="B26" s="49"/>
      <c r="C26" s="49"/>
      <c r="D26" s="49"/>
      <c r="E26" s="49"/>
      <c r="F26" s="49"/>
      <c r="G26" s="3"/>
    </row>
    <row r="27" spans="1:7" ht="99.75" customHeight="1">
      <c r="A27" s="49"/>
      <c r="B27" s="49"/>
      <c r="C27" s="49"/>
      <c r="D27" s="49"/>
      <c r="E27" s="49"/>
      <c r="F27" s="49"/>
      <c r="G27" s="3"/>
    </row>
    <row r="28" spans="1:7" ht="12.75">
      <c r="A28" s="8"/>
      <c r="B28" s="3"/>
      <c r="C28" s="3"/>
      <c r="D28" s="3"/>
      <c r="E28" s="3"/>
      <c r="F28" s="3"/>
      <c r="G28" s="3"/>
    </row>
    <row r="29" spans="1:7" ht="15" customHeight="1">
      <c r="A29" s="49" t="s">
        <v>8</v>
      </c>
      <c r="B29" s="50"/>
      <c r="C29" s="50"/>
      <c r="D29" s="50"/>
      <c r="E29" s="3"/>
      <c r="F29" s="3"/>
      <c r="G29" s="3"/>
    </row>
    <row r="30" ht="12.75">
      <c r="A30" s="5" t="s">
        <v>10</v>
      </c>
    </row>
    <row r="31" ht="12.75">
      <c r="A31" s="5"/>
    </row>
    <row r="32" ht="12.75">
      <c r="A32" s="5"/>
    </row>
    <row r="33" spans="1:5" ht="12.75" customHeight="1">
      <c r="A33" t="s">
        <v>12</v>
      </c>
      <c r="E33" t="s">
        <v>13</v>
      </c>
    </row>
    <row r="34" spans="1:5" ht="12.75" customHeight="1">
      <c r="A34" s="5" t="s">
        <v>23</v>
      </c>
      <c r="E34" t="s">
        <v>7</v>
      </c>
    </row>
    <row r="35" ht="12.75" customHeight="1">
      <c r="A35" s="5"/>
    </row>
    <row r="36" ht="12.75" customHeight="1">
      <c r="A36" s="5"/>
    </row>
    <row r="37" spans="1:5" ht="12.75" customHeight="1">
      <c r="A37" t="s">
        <v>21</v>
      </c>
      <c r="E37" t="s">
        <v>24</v>
      </c>
    </row>
    <row r="38" spans="1:9" ht="12.75" customHeight="1">
      <c r="A38" t="s">
        <v>22</v>
      </c>
      <c r="C38" s="5"/>
      <c r="E38" t="s">
        <v>19</v>
      </c>
      <c r="I38" s="29">
        <v>43496</v>
      </c>
    </row>
    <row r="39" spans="2:3" ht="12.75">
      <c r="B39" s="5"/>
      <c r="C39" s="28"/>
    </row>
    <row r="41" spans="6:9" ht="12.75">
      <c r="F41" s="5"/>
      <c r="G41" s="5"/>
      <c r="I41" s="29"/>
    </row>
    <row r="42" ht="12.75">
      <c r="C42" s="29"/>
    </row>
  </sheetData>
  <sheetProtection/>
  <mergeCells count="10">
    <mergeCell ref="A22:G22"/>
    <mergeCell ref="A23:F24"/>
    <mergeCell ref="A29:D29"/>
    <mergeCell ref="A25:F27"/>
    <mergeCell ref="A4:G6"/>
    <mergeCell ref="A3:G3"/>
    <mergeCell ref="B8:C9"/>
    <mergeCell ref="F8:G9"/>
    <mergeCell ref="A8:A10"/>
    <mergeCell ref="D8:E9"/>
  </mergeCells>
  <printOptions/>
  <pageMargins left="0.75" right="0.75" top="0.5" bottom="0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2019-02-04T10:26:11Z</cp:lastPrinted>
  <dcterms:created xsi:type="dcterms:W3CDTF">1996-10-14T23:33:28Z</dcterms:created>
  <dcterms:modified xsi:type="dcterms:W3CDTF">2019-02-04T10:30:16Z</dcterms:modified>
  <cp:category/>
  <cp:version/>
  <cp:contentType/>
  <cp:contentStatus/>
</cp:coreProperties>
</file>